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290" activeTab="0"/>
  </bookViews>
  <sheets>
    <sheet name="2013" sheetId="1" r:id="rId1"/>
  </sheets>
  <definedNames>
    <definedName name="_xlnm.Print_Titles" localSheetId="0">'2013'!$4:$4</definedName>
  </definedNames>
  <calcPr fullCalcOnLoad="1"/>
</workbook>
</file>

<file path=xl/sharedStrings.xml><?xml version="1.0" encoding="utf-8"?>
<sst xmlns="http://schemas.openxmlformats.org/spreadsheetml/2006/main" count="37" uniqueCount="33">
  <si>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</si>
  <si>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</si>
  <si>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</si>
  <si>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</si>
  <si>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</si>
  <si>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ДОХОДЫ БЮДЖЕТА - Всего</t>
  </si>
  <si>
    <t>Исполнение доходной части консолидированного бюджета Республики Мордовия за 2013 год</t>
  </si>
  <si>
    <t>руб.</t>
  </si>
  <si>
    <t>Процент исполнения</t>
  </si>
  <si>
    <t>Доля</t>
  </si>
  <si>
    <t>Консолидированный бюджет</t>
  </si>
  <si>
    <t>Республиканский бюджет</t>
  </si>
  <si>
    <t>Утверждено</t>
  </si>
  <si>
    <t>Исполнено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</si>
  <si>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</si>
  <si>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</si>
  <si>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</si>
  <si>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</si>
  <si>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НАЛОГОВЫЕ  ДОХОДЫ</t>
  </si>
  <si>
    <t>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</si>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</sst>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2"/>
    </xf>
    <xf numFmtId="3" fontId="5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19" applyNumberFormat="1" applyFont="1" applyFill="1" applyBorder="1" applyAlignment="1">
      <alignment/>
    </xf>
    <xf numFmtId="164" fontId="4" fillId="0" borderId="1" xfId="19" applyNumberFormat="1" applyFont="1" applyFill="1" applyBorder="1" applyAlignment="1">
      <alignment/>
    </xf>
    <xf numFmtId="164" fontId="5" fillId="0" borderId="1" xfId="19" applyNumberFormat="1" applyFont="1" applyFill="1" applyBorder="1" applyAlignment="1">
      <alignment/>
    </xf>
    <xf numFmtId="164" fontId="4" fillId="0" borderId="1" xfId="19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6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140625" defaultRowHeight="12"/>
  <cols>
    <col min="1" max="1" width="71.8515625" style="1" customWidth="1"/>
    <col min="2" max="2" width="28.421875" style="1" customWidth="1"/>
    <col min="3" max="3" width="27.7109375" style="1" customWidth="1"/>
    <col min="4" max="4" width="19.140625" style="1" bestFit="1" customWidth="1"/>
    <col min="5" max="5" width="12.7109375" style="1" customWidth="1"/>
    <col min="6" max="6" width="27.140625" style="1" bestFit="1" customWidth="1"/>
    <col min="7" max="7" width="29.28125" style="1" customWidth="1"/>
    <col min="8" max="8" width="20.00390625" style="0" customWidth="1"/>
    <col min="9" max="9" width="17.421875" style="5" customWidth="1"/>
    <col min="10" max="10" width="17.140625" style="5" customWidth="1"/>
    <col min="11" max="16384" width="9.28125" style="5" customWidth="1"/>
  </cols>
  <sheetData>
    <row r="1" spans="1:9" s="1" customFormat="1" ht="18.7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="1" customFormat="1" ht="18.75">
      <c r="I2" s="19" t="s">
        <v>7</v>
      </c>
    </row>
    <row r="3" spans="1:9" s="1" customFormat="1" ht="18.75">
      <c r="A3" s="12" t="s">
        <v>4</v>
      </c>
      <c r="B3" s="14" t="s">
        <v>10</v>
      </c>
      <c r="C3" s="14"/>
      <c r="D3" s="14"/>
      <c r="E3" s="14"/>
      <c r="F3" s="14" t="s">
        <v>11</v>
      </c>
      <c r="G3" s="14"/>
      <c r="H3" s="14"/>
      <c r="I3" s="14"/>
    </row>
    <row r="4" spans="1:9" s="3" customFormat="1" ht="105.75" customHeight="1">
      <c r="A4" s="12"/>
      <c r="B4" s="2" t="s">
        <v>12</v>
      </c>
      <c r="C4" s="2" t="s">
        <v>13</v>
      </c>
      <c r="D4" s="2" t="s">
        <v>8</v>
      </c>
      <c r="E4" s="2" t="s">
        <v>9</v>
      </c>
      <c r="F4" s="2" t="s">
        <v>12</v>
      </c>
      <c r="G4" s="2" t="s">
        <v>13</v>
      </c>
      <c r="H4" s="2" t="s">
        <v>8</v>
      </c>
      <c r="I4" s="2" t="s">
        <v>9</v>
      </c>
    </row>
    <row r="5" spans="1:9" s="4" customFormat="1" ht="18.75">
      <c r="A5" s="6" t="s">
        <v>5</v>
      </c>
      <c r="B5" s="10">
        <v>38057202491.38</v>
      </c>
      <c r="C5" s="10">
        <v>36615984138.45</v>
      </c>
      <c r="D5" s="15">
        <f>C5/B5</f>
        <v>0.9621302077246366</v>
      </c>
      <c r="E5" s="15">
        <f>C5/$C$5</f>
        <v>1</v>
      </c>
      <c r="F5" s="10">
        <v>33091321118.59</v>
      </c>
      <c r="G5" s="10">
        <v>31752727449</v>
      </c>
      <c r="H5" s="15">
        <f>G5/F5</f>
        <v>0.9595484971786754</v>
      </c>
      <c r="I5" s="15">
        <f>G5/$G$5</f>
        <v>1</v>
      </c>
    </row>
    <row r="6" spans="1:9" s="4" customFormat="1" ht="18.75">
      <c r="A6" s="6" t="s">
        <v>23</v>
      </c>
      <c r="B6" s="10">
        <v>21780805758.91</v>
      </c>
      <c r="C6" s="10">
        <v>20333206229.5</v>
      </c>
      <c r="D6" s="15">
        <f aca="true" t="shared" si="0" ref="D6:D28">C6/B6</f>
        <v>0.9335378339335393</v>
      </c>
      <c r="E6" s="15">
        <f aca="true" t="shared" si="1" ref="E6:E28">C6/$C$5</f>
        <v>0.5553095651510388</v>
      </c>
      <c r="F6" s="10">
        <v>16867926900</v>
      </c>
      <c r="G6" s="10">
        <v>15512302924.34</v>
      </c>
      <c r="H6" s="17">
        <f aca="true" t="shared" si="2" ref="H6:H28">G6/F6</f>
        <v>0.9196330418256674</v>
      </c>
      <c r="I6" s="17">
        <f aca="true" t="shared" si="3" ref="I6:I28">G6/$G$5</f>
        <v>0.4885345030361647</v>
      </c>
    </row>
    <row r="7" spans="1:9" s="4" customFormat="1" ht="18.75">
      <c r="A7" s="7" t="s">
        <v>18</v>
      </c>
      <c r="B7" s="10">
        <f>B8+B9+B10+B11+B12+B13+B14</f>
        <v>19627315667.86</v>
      </c>
      <c r="C7" s="10">
        <f>C8+C9+C10+C11+C12+C13+C14</f>
        <v>18352739814.110004</v>
      </c>
      <c r="D7" s="15">
        <f t="shared" si="0"/>
        <v>0.9350611221973093</v>
      </c>
      <c r="E7" s="15">
        <f t="shared" si="1"/>
        <v>0.5012220822664716</v>
      </c>
      <c r="F7" s="10">
        <f>F8+F9+F10+F11+F12+F13+F14</f>
        <v>15581094700</v>
      </c>
      <c r="G7" s="10">
        <f>G8+G9+G10+G11+G12+G13+G14</f>
        <v>14335737196.410004</v>
      </c>
      <c r="H7" s="17">
        <f t="shared" si="2"/>
        <v>0.9200725284347321</v>
      </c>
      <c r="I7" s="17">
        <f t="shared" si="3"/>
        <v>0.4514804978386663</v>
      </c>
    </row>
    <row r="8" spans="1:9" ht="18.75">
      <c r="A8" s="9" t="s">
        <v>24</v>
      </c>
      <c r="B8" s="11">
        <v>9967904433.2</v>
      </c>
      <c r="C8" s="11">
        <v>9757569336.54</v>
      </c>
      <c r="D8" s="16">
        <f t="shared" si="0"/>
        <v>0.9788987647233617</v>
      </c>
      <c r="E8" s="16">
        <f t="shared" si="1"/>
        <v>0.2664838749013357</v>
      </c>
      <c r="F8" s="11">
        <v>7005455100</v>
      </c>
      <c r="G8" s="11">
        <v>6815774698.29</v>
      </c>
      <c r="H8" s="18">
        <f t="shared" si="2"/>
        <v>0.9729239001603194</v>
      </c>
      <c r="I8" s="18">
        <f>G8/$G$5</f>
        <v>0.21465162982415395</v>
      </c>
    </row>
    <row r="9" spans="1:9" ht="56.25">
      <c r="A9" s="9" t="s">
        <v>25</v>
      </c>
      <c r="B9" s="11">
        <v>6340776000</v>
      </c>
      <c r="C9" s="11">
        <v>5259273348.43</v>
      </c>
      <c r="D9" s="16">
        <f t="shared" si="0"/>
        <v>0.8294368620544237</v>
      </c>
      <c r="E9" s="16">
        <f t="shared" si="1"/>
        <v>0.14363326487536085</v>
      </c>
      <c r="F9" s="11">
        <v>6340776000</v>
      </c>
      <c r="G9" s="11">
        <v>5259273348.43</v>
      </c>
      <c r="H9" s="18">
        <f t="shared" si="2"/>
        <v>0.8294368620544237</v>
      </c>
      <c r="I9" s="18">
        <f t="shared" si="3"/>
        <v>0.16563217622414456</v>
      </c>
    </row>
    <row r="10" spans="1:9" ht="18.75">
      <c r="A10" s="9" t="s">
        <v>26</v>
      </c>
      <c r="B10" s="11">
        <v>1132585197.33</v>
      </c>
      <c r="C10" s="11">
        <v>1117502783.94</v>
      </c>
      <c r="D10" s="16">
        <f t="shared" si="0"/>
        <v>0.9866831974975871</v>
      </c>
      <c r="E10" s="16">
        <f t="shared" si="1"/>
        <v>0.030519534302685152</v>
      </c>
      <c r="F10" s="11">
        <v>642972000</v>
      </c>
      <c r="G10" s="11">
        <v>643912541.28</v>
      </c>
      <c r="H10" s="18">
        <f t="shared" si="2"/>
        <v>1.0014628028592225</v>
      </c>
      <c r="I10" s="18">
        <f t="shared" si="3"/>
        <v>0.020278967919030808</v>
      </c>
    </row>
    <row r="11" spans="1:9" ht="18.75">
      <c r="A11" s="9" t="s">
        <v>27</v>
      </c>
      <c r="B11" s="11">
        <v>2077056907.33</v>
      </c>
      <c r="C11" s="11">
        <v>2112546399.08</v>
      </c>
      <c r="D11" s="16">
        <f t="shared" si="0"/>
        <v>1.0170864320687394</v>
      </c>
      <c r="E11" s="16">
        <f t="shared" si="1"/>
        <v>0.057694650267822264</v>
      </c>
      <c r="F11" s="11">
        <v>1553420100</v>
      </c>
      <c r="G11" s="11">
        <v>1585004457.6</v>
      </c>
      <c r="H11" s="18">
        <f t="shared" si="2"/>
        <v>1.0203321417046167</v>
      </c>
      <c r="I11" s="18">
        <f t="shared" si="3"/>
        <v>0.049917112164483274</v>
      </c>
    </row>
    <row r="12" spans="1:9" ht="56.25">
      <c r="A12" s="9" t="s">
        <v>28</v>
      </c>
      <c r="B12" s="11">
        <v>38006800</v>
      </c>
      <c r="C12" s="11">
        <v>31308187.95</v>
      </c>
      <c r="D12" s="16">
        <f t="shared" si="0"/>
        <v>0.8237522745929675</v>
      </c>
      <c r="E12" s="16">
        <f t="shared" si="1"/>
        <v>0.0008550415532085523</v>
      </c>
      <c r="F12" s="11">
        <v>38006800</v>
      </c>
      <c r="G12" s="11">
        <v>31308187.95</v>
      </c>
      <c r="H12" s="18">
        <f t="shared" si="2"/>
        <v>0.8237522745929675</v>
      </c>
      <c r="I12" s="18">
        <f t="shared" si="3"/>
        <v>0.0009859999585952418</v>
      </c>
    </row>
    <row r="13" spans="1:9" ht="18.75">
      <c r="A13" s="9" t="s">
        <v>29</v>
      </c>
      <c r="B13" s="11">
        <v>70301930</v>
      </c>
      <c r="C13" s="11">
        <v>73982558.93</v>
      </c>
      <c r="D13" s="16">
        <f t="shared" si="0"/>
        <v>1.052354592967789</v>
      </c>
      <c r="E13" s="16">
        <f t="shared" si="1"/>
        <v>0.0020204989889186626</v>
      </c>
      <c r="F13" s="11"/>
      <c r="G13" s="11"/>
      <c r="H13" s="18"/>
      <c r="I13" s="18"/>
    </row>
    <row r="14" spans="1:9" ht="56.25">
      <c r="A14" s="9" t="s">
        <v>30</v>
      </c>
      <c r="B14" s="11">
        <v>684400</v>
      </c>
      <c r="C14" s="11">
        <v>557199.24</v>
      </c>
      <c r="D14" s="16">
        <f t="shared" si="0"/>
        <v>0.8141426651081239</v>
      </c>
      <c r="E14" s="16">
        <f t="shared" si="1"/>
        <v>1.5217377140353627E-05</v>
      </c>
      <c r="F14" s="11">
        <v>464700</v>
      </c>
      <c r="G14" s="11">
        <v>463962.86</v>
      </c>
      <c r="H14" s="18">
        <f t="shared" si="2"/>
        <v>0.9984137292877124</v>
      </c>
      <c r="I14" s="18">
        <f t="shared" si="3"/>
        <v>1.4611748258325183E-05</v>
      </c>
    </row>
    <row r="15" spans="1:9" s="4" customFormat="1" ht="18.75">
      <c r="A15" s="7" t="s">
        <v>19</v>
      </c>
      <c r="B15" s="10">
        <f>B16+B17+B18+B19+B20+B21+B22</f>
        <v>2153490091.05</v>
      </c>
      <c r="C15" s="10">
        <f>C16+C17+C18+C19+C20+C21+C22</f>
        <v>1980466415.3900003</v>
      </c>
      <c r="D15" s="15">
        <f t="shared" si="0"/>
        <v>0.9196542968184094</v>
      </c>
      <c r="E15" s="15">
        <f t="shared" si="1"/>
        <v>0.05408748288456726</v>
      </c>
      <c r="F15" s="10">
        <f>F16+F17+F18+F19+F20+F21+F22</f>
        <v>1286832200</v>
      </c>
      <c r="G15" s="10">
        <f>G16+G17+G18+G19+G20+G21+G22</f>
        <v>1176565727.93</v>
      </c>
      <c r="H15" s="17">
        <f t="shared" si="2"/>
        <v>0.9143116934204787</v>
      </c>
      <c r="I15" s="17">
        <f t="shared" si="3"/>
        <v>0.037054005197498525</v>
      </c>
    </row>
    <row r="16" spans="1:9" ht="75">
      <c r="A16" s="9" t="s">
        <v>31</v>
      </c>
      <c r="B16" s="11">
        <v>440459100</v>
      </c>
      <c r="C16" s="11">
        <v>454907257.1</v>
      </c>
      <c r="D16" s="16">
        <f t="shared" si="0"/>
        <v>1.0328024942611016</v>
      </c>
      <c r="E16" s="16">
        <f t="shared" si="1"/>
        <v>0.012423734273532949</v>
      </c>
      <c r="F16" s="11">
        <v>115900000</v>
      </c>
      <c r="G16" s="11">
        <v>118451245.65</v>
      </c>
      <c r="H16" s="18">
        <f t="shared" si="2"/>
        <v>1.0220124732528042</v>
      </c>
      <c r="I16" s="18">
        <f t="shared" si="3"/>
        <v>0.003730427436202191</v>
      </c>
    </row>
    <row r="17" spans="1:9" ht="37.5">
      <c r="A17" s="9" t="s">
        <v>32</v>
      </c>
      <c r="B17" s="11">
        <v>55260200</v>
      </c>
      <c r="C17" s="11">
        <v>57203219.38</v>
      </c>
      <c r="D17" s="16">
        <f t="shared" si="0"/>
        <v>1.0351612802704298</v>
      </c>
      <c r="E17" s="16">
        <f t="shared" si="1"/>
        <v>0.0015622472186929861</v>
      </c>
      <c r="F17" s="11">
        <v>31470000</v>
      </c>
      <c r="G17" s="11">
        <v>32661566.17</v>
      </c>
      <c r="H17" s="18">
        <f t="shared" si="2"/>
        <v>1.0378635579917381</v>
      </c>
      <c r="I17" s="18">
        <f t="shared" si="3"/>
        <v>0.001028622382831829</v>
      </c>
    </row>
    <row r="18" spans="1:9" ht="56.25">
      <c r="A18" s="9" t="s">
        <v>14</v>
      </c>
      <c r="B18" s="11">
        <v>104761226.35</v>
      </c>
      <c r="C18" s="11">
        <v>182611882.11</v>
      </c>
      <c r="D18" s="16">
        <f t="shared" si="0"/>
        <v>1.7431247081807384</v>
      </c>
      <c r="E18" s="16">
        <f t="shared" si="1"/>
        <v>0.004987217642970341</v>
      </c>
      <c r="F18" s="11">
        <v>50747400</v>
      </c>
      <c r="G18" s="11">
        <v>126994050.14</v>
      </c>
      <c r="H18" s="18">
        <f t="shared" si="2"/>
        <v>2.5024740211321173</v>
      </c>
      <c r="I18" s="18">
        <f t="shared" si="3"/>
        <v>0.003999469032824753</v>
      </c>
    </row>
    <row r="19" spans="1:9" ht="37.5">
      <c r="A19" s="9" t="s">
        <v>15</v>
      </c>
      <c r="B19" s="11">
        <v>1378686394.32</v>
      </c>
      <c r="C19" s="11">
        <v>1109460888.6</v>
      </c>
      <c r="D19" s="16">
        <f t="shared" si="0"/>
        <v>0.8047231721229916</v>
      </c>
      <c r="E19" s="16">
        <f t="shared" si="1"/>
        <v>0.030299906303350416</v>
      </c>
      <c r="F19" s="11">
        <v>1006397500</v>
      </c>
      <c r="G19" s="11">
        <v>803840082.65</v>
      </c>
      <c r="H19" s="18">
        <f t="shared" si="2"/>
        <v>0.7987302061561162</v>
      </c>
      <c r="I19" s="18">
        <f t="shared" si="3"/>
        <v>0.025315623167839574</v>
      </c>
    </row>
    <row r="20" spans="1:9" ht="37.5">
      <c r="A20" s="9" t="s">
        <v>16</v>
      </c>
      <c r="B20" s="11">
        <v>638300</v>
      </c>
      <c r="C20" s="11">
        <v>1043871.14</v>
      </c>
      <c r="D20" s="16">
        <f t="shared" si="0"/>
        <v>1.63539266802444</v>
      </c>
      <c r="E20" s="16">
        <f t="shared" si="1"/>
        <v>2.850861896960032E-05</v>
      </c>
      <c r="F20" s="11">
        <v>300000</v>
      </c>
      <c r="G20" s="11">
        <v>541836.94</v>
      </c>
      <c r="H20" s="18">
        <f t="shared" si="2"/>
        <v>1.8061231333333332</v>
      </c>
      <c r="I20" s="18">
        <f t="shared" si="3"/>
        <v>1.706426450673497E-05</v>
      </c>
    </row>
    <row r="21" spans="1:9" ht="37.5">
      <c r="A21" s="9" t="s">
        <v>17</v>
      </c>
      <c r="B21" s="11">
        <v>158541128.34</v>
      </c>
      <c r="C21" s="11">
        <v>166802106.91</v>
      </c>
      <c r="D21" s="16">
        <f t="shared" si="0"/>
        <v>1.0521062178407352</v>
      </c>
      <c r="E21" s="16">
        <f t="shared" si="1"/>
        <v>0.004555445137820102</v>
      </c>
      <c r="F21" s="11">
        <v>79417300</v>
      </c>
      <c r="G21" s="11">
        <v>90775628.42</v>
      </c>
      <c r="H21" s="18">
        <f t="shared" si="2"/>
        <v>1.143020833244142</v>
      </c>
      <c r="I21" s="18">
        <f t="shared" si="3"/>
        <v>0.002858829326261824</v>
      </c>
    </row>
    <row r="22" spans="1:9" ht="18.75">
      <c r="A22" s="9" t="s">
        <v>20</v>
      </c>
      <c r="B22" s="11">
        <v>15143742.04</v>
      </c>
      <c r="C22" s="11">
        <v>8437190.15</v>
      </c>
      <c r="D22" s="16">
        <f t="shared" si="0"/>
        <v>0.5571403770425029</v>
      </c>
      <c r="E22" s="16">
        <f t="shared" si="1"/>
        <v>0.00023042368923085178</v>
      </c>
      <c r="F22" s="11">
        <v>2600000</v>
      </c>
      <c r="G22" s="11">
        <v>3301317.96</v>
      </c>
      <c r="H22" s="18">
        <f t="shared" si="2"/>
        <v>1.2697376769230768</v>
      </c>
      <c r="I22" s="18">
        <f t="shared" si="3"/>
        <v>0.00010396958703161638</v>
      </c>
    </row>
    <row r="23" spans="1:9" s="4" customFormat="1" ht="18.75">
      <c r="A23" s="6" t="s">
        <v>21</v>
      </c>
      <c r="B23" s="10">
        <v>16276396732.47</v>
      </c>
      <c r="C23" s="10">
        <v>16282777908.95</v>
      </c>
      <c r="D23" s="15">
        <f t="shared" si="0"/>
        <v>1.000392050930245</v>
      </c>
      <c r="E23" s="15">
        <f t="shared" si="1"/>
        <v>0.44469043484896137</v>
      </c>
      <c r="F23" s="10">
        <v>16223394218.59</v>
      </c>
      <c r="G23" s="10">
        <v>16240424524.66</v>
      </c>
      <c r="H23" s="17">
        <f t="shared" si="2"/>
        <v>1.0010497375481688</v>
      </c>
      <c r="I23" s="17">
        <f t="shared" si="3"/>
        <v>0.5114654969638354</v>
      </c>
    </row>
    <row r="24" spans="1:9" ht="56.25">
      <c r="A24" s="8" t="s">
        <v>22</v>
      </c>
      <c r="B24" s="11">
        <v>15580356294.71</v>
      </c>
      <c r="C24" s="11">
        <v>15583435141.3</v>
      </c>
      <c r="D24" s="16">
        <f t="shared" si="0"/>
        <v>1.0001976107947574</v>
      </c>
      <c r="E24" s="16">
        <f t="shared" si="1"/>
        <v>0.4255910501374733</v>
      </c>
      <c r="F24" s="11">
        <v>15580356294.71</v>
      </c>
      <c r="G24" s="11">
        <v>15583435141.3</v>
      </c>
      <c r="H24" s="18">
        <f t="shared" si="2"/>
        <v>1.0001976107947574</v>
      </c>
      <c r="I24" s="18">
        <f t="shared" si="3"/>
        <v>0.49077469538103485</v>
      </c>
    </row>
    <row r="25" spans="1:9" ht="56.25">
      <c r="A25" s="8" t="s">
        <v>0</v>
      </c>
      <c r="B25" s="11">
        <v>763808282.63</v>
      </c>
      <c r="C25" s="11">
        <v>763212860.88</v>
      </c>
      <c r="D25" s="16">
        <f t="shared" si="0"/>
        <v>0.9992204565418565</v>
      </c>
      <c r="E25" s="16">
        <f t="shared" si="1"/>
        <v>0.020843707436462414</v>
      </c>
      <c r="F25" s="11">
        <v>763808282.63</v>
      </c>
      <c r="G25" s="11">
        <v>763212860.88</v>
      </c>
      <c r="H25" s="18">
        <f t="shared" si="2"/>
        <v>0.9992204565418565</v>
      </c>
      <c r="I25" s="18">
        <f t="shared" si="3"/>
        <v>0.02403613554476046</v>
      </c>
    </row>
    <row r="26" spans="1:9" ht="18.75">
      <c r="A26" s="8" t="s">
        <v>1</v>
      </c>
      <c r="B26" s="11">
        <v>46210597</v>
      </c>
      <c r="C26" s="11">
        <v>53988291.03</v>
      </c>
      <c r="D26" s="16">
        <f t="shared" si="0"/>
        <v>1.168309750034175</v>
      </c>
      <c r="E26" s="16">
        <f t="shared" si="1"/>
        <v>0.0014744459912879294</v>
      </c>
      <c r="F26" s="11">
        <v>14927600</v>
      </c>
      <c r="G26" s="11">
        <v>18197622.44</v>
      </c>
      <c r="H26" s="18">
        <f t="shared" si="2"/>
        <v>1.2190588199040704</v>
      </c>
      <c r="I26" s="18">
        <f t="shared" si="3"/>
        <v>0.0005731042307854755</v>
      </c>
    </row>
    <row r="27" spans="1:9" ht="150">
      <c r="A27" s="8" t="s">
        <v>2</v>
      </c>
      <c r="B27" s="11">
        <v>66739258.13</v>
      </c>
      <c r="C27" s="11">
        <v>65876651.31</v>
      </c>
      <c r="D27" s="16">
        <f t="shared" si="0"/>
        <v>0.9870749714010943</v>
      </c>
      <c r="E27" s="16">
        <f t="shared" si="1"/>
        <v>0.0017991227836704172</v>
      </c>
      <c r="F27" s="11">
        <v>45019741.25</v>
      </c>
      <c r="G27" s="11">
        <v>59313935.61</v>
      </c>
      <c r="H27" s="18">
        <f t="shared" si="2"/>
        <v>1.3175094739132913</v>
      </c>
      <c r="I27" s="18">
        <f t="shared" si="3"/>
        <v>0.0018679949842188436</v>
      </c>
    </row>
    <row r="28" spans="1:9" ht="75">
      <c r="A28" s="8" t="s">
        <v>3</v>
      </c>
      <c r="B28" s="11">
        <v>-180717700</v>
      </c>
      <c r="C28" s="11">
        <v>-183735035.57</v>
      </c>
      <c r="D28" s="16">
        <f t="shared" si="0"/>
        <v>1.0166964031193402</v>
      </c>
      <c r="E28" s="16">
        <f t="shared" si="1"/>
        <v>-0.005017891499932732</v>
      </c>
      <c r="F28" s="11">
        <v>-180717700</v>
      </c>
      <c r="G28" s="11">
        <v>-183735035.57</v>
      </c>
      <c r="H28" s="18">
        <f t="shared" si="2"/>
        <v>1.0166964031193402</v>
      </c>
      <c r="I28" s="18">
        <f t="shared" si="3"/>
        <v>-0.005786433176964344</v>
      </c>
    </row>
    <row r="29" ht="18.75">
      <c r="H29" s="5"/>
    </row>
  </sheetData>
  <mergeCells count="4">
    <mergeCell ref="A1:I1"/>
    <mergeCell ref="A3:A4"/>
    <mergeCell ref="B3:E3"/>
    <mergeCell ref="F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chigazhova</dc:creator>
  <cp:keywords/>
  <dc:description/>
  <cp:lastModifiedBy>erofeev</cp:lastModifiedBy>
  <cp:lastPrinted>2014-03-04T08:14:24Z</cp:lastPrinted>
  <dcterms:created xsi:type="dcterms:W3CDTF">2014-01-24T07:12:35Z</dcterms:created>
  <dcterms:modified xsi:type="dcterms:W3CDTF">2014-03-04T08:15:05Z</dcterms:modified>
  <cp:category/>
  <cp:version/>
  <cp:contentType/>
  <cp:contentStatus/>
</cp:coreProperties>
</file>